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20" windowWidth="9090" windowHeight="9600" activeTab="0"/>
  </bookViews>
  <sheets>
    <sheet name="Вар 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<sst xmlns="http://schemas.openxmlformats.org/spreadsheetml/2006/main" count="58" uniqueCount="57">
  <si>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</si>
  <si>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</si>
  <si>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</si>
  <si>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</si>
  <si>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</si>
  <si>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</si>
  <si>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</si>
  <si>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</si>
  <si>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</si>
  <si>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</si>
  <si>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</si>
  <si>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</si>
  <si>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</si>
  <si>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</si>
  <si>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</si>
  <si>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</si>
  <si>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</si>
  <si>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</si>
  <si>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</si>
  <si>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</si>
  <si>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</si>
  <si>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</si>
  <si>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</si>
  <si>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</si>
  <si>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</si>
  <si>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</si>
  <si>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</si>
  <si>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</si>
  <si>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</si>
  <si>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</si>
  <si>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</si>
  <si>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</si>
  <si>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</si>
  <si>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</si>
  <si>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</si>
  <si>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</si>
  <si>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</si>
  <si>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</si>
  <si>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</si>
  <si>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</si>
  <si>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</si>
  <si>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</si>
  <si>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</si>
  <si>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</si>
  <si>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</si>
  <si>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</si>
  <si>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</si>
  <si>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</si>
  <si>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</si>
  <si>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</si>
  <si>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</si>
  <si>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</si>
  <si>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</si>
  <si>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0"/>
        <rFont val="Arial Cyr"/>
        <family val="0"/>
      </rPr>
      <t>г.Юрга,Фестивальная 3б</t>
    </r>
    <r>
      <rPr>
        <sz val="10"/>
        <rFont val="Arial Cyr"/>
        <family val="0"/>
      </rPr>
      <t xml:space="preserve">
за 2009 год</t>
    </r>
  </si>
  <si>
    <t>(-) задолженность собственников, (+) переплата собственников</t>
  </si>
  <si>
    <t xml:space="preserve"> Выгораживание помещения для приборов учета тепловой энергии в подвале – 1 место</t>
  </si>
  <si>
    <r>
      <t>1. Санитарное содержание МКД и придомовой территории.
2. Текущий ремонт общего имущества в МКД
3. Содержание и обслуживание энергооборудования.</t>
    </r>
    <r>
      <rPr>
        <sz val="8"/>
        <rFont val="Arial Cyr"/>
        <family val="0"/>
      </rPr>
      <t xml:space="preserve">
</t>
    </r>
    <r>
      <rPr>
        <b/>
        <sz val="8"/>
        <rFont val="Arial Cyr"/>
        <family val="0"/>
      </rPr>
      <t>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</si>
</sst>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168" fontId="1" fillId="0" borderId="1" xfId="0" applyNumberFormat="1" applyFont="1" applyBorder="1" applyAlignment="1">
      <alignment/>
    </xf>
    <xf numFmtId="168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68" fontId="5" fillId="0" borderId="1" xfId="0" applyNumberFormat="1" applyFont="1" applyBorder="1" applyAlignment="1">
      <alignment horizontal="left" vertical="top" wrapText="1"/>
    </xf>
    <xf numFmtId="168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0" fontId="4" fillId="0" borderId="3" xfId="0" applyNumberFormat="1" applyFont="1" applyBorder="1" applyAlignment="1">
      <alignment horizontal="center" vertical="center" wrapText="1"/>
    </xf>
    <xf numFmtId="170" fontId="4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0" fontId="0" fillId="0" borderId="3" xfId="0" applyNumberFormat="1" applyBorder="1" applyAlignment="1">
      <alignment horizontal="center" vertical="center" wrapText="1"/>
    </xf>
    <xf numFmtId="170" fontId="0" fillId="0" borderId="5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 indent="5"/>
    </xf>
    <xf numFmtId="0" fontId="0" fillId="0" borderId="3" xfId="0" applyFont="1" applyBorder="1" applyAlignment="1">
      <alignment horizontal="left" vertical="center" wrapText="1" indent="5"/>
    </xf>
    <xf numFmtId="0" fontId="0" fillId="0" borderId="5" xfId="0" applyFont="1" applyBorder="1" applyAlignment="1">
      <alignment horizontal="left" vertical="center" wrapText="1" indent="5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 wrapText="1"/>
    </xf>
    <xf numFmtId="168" fontId="0" fillId="0" borderId="7" xfId="0" applyNumberForma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9" fontId="5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C36" sqref="C36"/>
    </sheetView>
  </sheetViews>
  <sheetFormatPr defaultColWidth="9.00390625" defaultRowHeight="12.75"/>
  <cols>
    <col min="1" max="1" width="4.625" style="0" customWidth="1"/>
    <col min="2" max="2" width="10.125" style="0" customWidth="1"/>
    <col min="3" max="3" width="30.625" style="0" customWidth="1"/>
    <col min="4" max="4" width="12.875" style="0" customWidth="1"/>
    <col min="5" max="5" width="13.875" style="0" customWidth="1"/>
    <col min="6" max="6" width="15.125" style="0" customWidth="1"/>
    <col min="7" max="7" width="40.00390625" style="0" customWidth="1"/>
    <col min="8" max="8" width="10.125" style="0" customWidth="1"/>
    <col min="9" max="9" width="10.00390625" style="0" customWidth="1"/>
  </cols>
  <sheetData>
    <row r="1" spans="1:9" ht="69" customHeight="1">
      <c r="A1" s="23" t="s">
        <v>53</v>
      </c>
      <c r="B1" s="23"/>
      <c r="C1" s="23"/>
      <c r="D1" s="23"/>
      <c r="E1" s="23"/>
      <c r="F1" s="23"/>
      <c r="G1" s="23"/>
      <c r="H1" s="23"/>
      <c r="I1" s="23"/>
    </row>
    <row r="2" spans="1:9" ht="12" customHeight="1">
      <c r="A2" s="5"/>
      <c r="B2" s="5"/>
      <c r="C2" s="5"/>
      <c r="D2" s="5"/>
      <c r="E2" s="5"/>
      <c r="F2" s="5"/>
      <c r="G2" s="5"/>
      <c r="H2" s="5"/>
      <c r="I2" s="7"/>
    </row>
    <row r="3" spans="1:9" ht="21" customHeight="1">
      <c r="A3" s="24" t="s">
        <v>28</v>
      </c>
      <c r="B3" s="25"/>
      <c r="C3" s="25"/>
      <c r="D3" s="25"/>
      <c r="E3" s="25"/>
      <c r="F3" s="25"/>
      <c r="G3" s="25"/>
      <c r="H3" s="25"/>
      <c r="I3" s="26"/>
    </row>
    <row r="4" spans="1:9" ht="21" customHeight="1">
      <c r="A4" s="8">
        <v>1</v>
      </c>
      <c r="B4" s="27" t="s">
        <v>23</v>
      </c>
      <c r="C4" s="28"/>
      <c r="D4" s="28"/>
      <c r="E4" s="28"/>
      <c r="F4" s="28"/>
      <c r="G4" s="29"/>
      <c r="H4" s="30">
        <v>2008</v>
      </c>
      <c r="I4" s="31"/>
    </row>
    <row r="5" spans="1:9" ht="21" customHeight="1">
      <c r="A5" s="8">
        <v>2</v>
      </c>
      <c r="B5" s="27" t="s">
        <v>20</v>
      </c>
      <c r="C5" s="28"/>
      <c r="D5" s="28"/>
      <c r="E5" s="28"/>
      <c r="F5" s="28"/>
      <c r="G5" s="29"/>
      <c r="H5" s="30">
        <v>4</v>
      </c>
      <c r="I5" s="31"/>
    </row>
    <row r="6" spans="1:9" ht="21" customHeight="1">
      <c r="A6" s="8">
        <v>3</v>
      </c>
      <c r="B6" s="27" t="s">
        <v>21</v>
      </c>
      <c r="C6" s="28"/>
      <c r="D6" s="28"/>
      <c r="E6" s="28"/>
      <c r="F6" s="28"/>
      <c r="G6" s="29"/>
      <c r="H6" s="30">
        <v>2</v>
      </c>
      <c r="I6" s="31"/>
    </row>
    <row r="7" spans="1:9" ht="21" customHeight="1">
      <c r="A7" s="8">
        <v>4</v>
      </c>
      <c r="B7" s="27" t="s">
        <v>22</v>
      </c>
      <c r="C7" s="28"/>
      <c r="D7" s="28"/>
      <c r="E7" s="28"/>
      <c r="F7" s="28"/>
      <c r="G7" s="29"/>
      <c r="H7" s="30">
        <v>49</v>
      </c>
      <c r="I7" s="31"/>
    </row>
    <row r="8" spans="1:9" ht="21" customHeight="1">
      <c r="A8" s="8">
        <v>5</v>
      </c>
      <c r="B8" s="27" t="s">
        <v>24</v>
      </c>
      <c r="C8" s="28"/>
      <c r="D8" s="28"/>
      <c r="E8" s="28"/>
      <c r="F8" s="28"/>
      <c r="G8" s="29"/>
      <c r="H8" s="32">
        <f>H9+H10</f>
        <v>2829.1</v>
      </c>
      <c r="I8" s="33"/>
    </row>
    <row r="9" spans="1:9" ht="21" customHeight="1">
      <c r="A9" s="8">
        <v>6</v>
      </c>
      <c r="B9" s="27" t="s">
        <v>25</v>
      </c>
      <c r="C9" s="28"/>
      <c r="D9" s="28"/>
      <c r="E9" s="28"/>
      <c r="F9" s="28"/>
      <c r="G9" s="29"/>
      <c r="H9" s="32">
        <v>2530.1</v>
      </c>
      <c r="I9" s="33"/>
    </row>
    <row r="10" spans="1:9" ht="19.5" customHeight="1">
      <c r="A10" s="1">
        <v>7</v>
      </c>
      <c r="B10" s="34" t="s">
        <v>26</v>
      </c>
      <c r="C10" s="34"/>
      <c r="D10" s="34"/>
      <c r="E10" s="34"/>
      <c r="F10" s="34"/>
      <c r="G10" s="34"/>
      <c r="H10" s="35">
        <v>299</v>
      </c>
      <c r="I10" s="36"/>
    </row>
    <row r="11" spans="1:9" ht="21" customHeight="1">
      <c r="A11" s="1">
        <v>8</v>
      </c>
      <c r="B11" s="34" t="s">
        <v>27</v>
      </c>
      <c r="C11" s="34"/>
      <c r="D11" s="34"/>
      <c r="E11" s="34"/>
      <c r="F11" s="34"/>
      <c r="G11" s="34"/>
      <c r="H11" s="35">
        <v>2910</v>
      </c>
      <c r="I11" s="36"/>
    </row>
    <row r="12" spans="1:9" ht="14.2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21" customHeight="1">
      <c r="A13" s="37" t="s">
        <v>29</v>
      </c>
      <c r="B13" s="38"/>
      <c r="C13" s="38"/>
      <c r="D13" s="38"/>
      <c r="E13" s="38"/>
      <c r="F13" s="38"/>
      <c r="G13" s="38"/>
      <c r="H13" s="38"/>
      <c r="I13" s="39"/>
    </row>
    <row r="14" spans="1:9" ht="21" customHeight="1">
      <c r="A14" s="40" t="s">
        <v>54</v>
      </c>
      <c r="B14" s="41"/>
      <c r="C14" s="41"/>
      <c r="D14" s="41"/>
      <c r="E14" s="41"/>
      <c r="F14" s="41"/>
      <c r="G14" s="41"/>
      <c r="H14" s="41"/>
      <c r="I14" s="42"/>
    </row>
    <row r="15" spans="1:9" ht="12.75" customHeight="1">
      <c r="A15" s="43" t="s">
        <v>3</v>
      </c>
      <c r="B15" s="43" t="s">
        <v>31</v>
      </c>
      <c r="C15" s="45" t="s">
        <v>0</v>
      </c>
      <c r="D15" s="20"/>
      <c r="E15" s="20"/>
      <c r="F15" s="46"/>
      <c r="G15" s="45" t="s">
        <v>2</v>
      </c>
      <c r="H15" s="46"/>
      <c r="I15" s="43" t="s">
        <v>32</v>
      </c>
    </row>
    <row r="16" spans="1:9" ht="54.75" customHeight="1">
      <c r="A16" s="44"/>
      <c r="B16" s="44"/>
      <c r="C16" s="1" t="s">
        <v>1</v>
      </c>
      <c r="D16" s="1" t="s">
        <v>33</v>
      </c>
      <c r="E16" s="1" t="s">
        <v>34</v>
      </c>
      <c r="F16" s="1" t="s">
        <v>49</v>
      </c>
      <c r="G16" s="1" t="s">
        <v>1</v>
      </c>
      <c r="H16" s="1" t="s">
        <v>35</v>
      </c>
      <c r="I16" s="44"/>
    </row>
    <row r="17" spans="1:9" ht="12.75">
      <c r="A17" s="2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</row>
    <row r="18" spans="1:9" ht="27" customHeight="1">
      <c r="A18" s="9">
        <v>1</v>
      </c>
      <c r="B18" s="10"/>
      <c r="C18" s="4" t="s">
        <v>5</v>
      </c>
      <c r="D18" s="10"/>
      <c r="E18" s="10"/>
      <c r="F18" s="10"/>
      <c r="G18" s="10"/>
      <c r="H18" s="10"/>
      <c r="I18" s="10"/>
    </row>
    <row r="19" spans="1:9" ht="27" customHeight="1">
      <c r="A19" s="1" t="s">
        <v>11</v>
      </c>
      <c r="B19" s="11">
        <v>-2.03111</v>
      </c>
      <c r="C19" s="3" t="s">
        <v>4</v>
      </c>
      <c r="D19" s="11">
        <v>18.84701</v>
      </c>
      <c r="E19" s="11">
        <v>16.07071</v>
      </c>
      <c r="F19" s="11"/>
      <c r="G19" s="18" t="s">
        <v>43</v>
      </c>
      <c r="H19" s="11">
        <f>E19</f>
        <v>16.07071</v>
      </c>
      <c r="I19" s="11">
        <f>B19-D19+E19</f>
        <v>-4.807410000000004</v>
      </c>
    </row>
    <row r="20" spans="1:9" ht="88.5" customHeight="1">
      <c r="A20" s="43" t="s">
        <v>12</v>
      </c>
      <c r="B20" s="47">
        <v>-39.14373</v>
      </c>
      <c r="C20" s="54" t="s">
        <v>50</v>
      </c>
      <c r="D20" s="47">
        <v>363.22199</v>
      </c>
      <c r="E20" s="47">
        <v>309.71665</v>
      </c>
      <c r="F20" s="47"/>
      <c r="G20" s="52" t="s">
        <v>56</v>
      </c>
      <c r="H20" s="47">
        <f>E20</f>
        <v>309.71665</v>
      </c>
      <c r="I20" s="47">
        <f>B20-D20+E20</f>
        <v>-92.64907</v>
      </c>
    </row>
    <row r="21" spans="1:9" ht="18.75" customHeight="1">
      <c r="A21" s="44"/>
      <c r="B21" s="48"/>
      <c r="C21" s="55"/>
      <c r="D21" s="48"/>
      <c r="E21" s="48"/>
      <c r="F21" s="48"/>
      <c r="G21" s="53"/>
      <c r="H21" s="48"/>
      <c r="I21" s="48"/>
    </row>
    <row r="22" spans="1:9" ht="27" customHeight="1">
      <c r="A22" s="9"/>
      <c r="B22" s="10">
        <f>SUM(B19:B21)</f>
        <v>-41.174839999999996</v>
      </c>
      <c r="C22" s="4" t="s">
        <v>6</v>
      </c>
      <c r="D22" s="10">
        <f>SUM(D19:D21)</f>
        <v>382.069</v>
      </c>
      <c r="E22" s="10">
        <f>SUM(E19:E21)</f>
        <v>325.78736000000004</v>
      </c>
      <c r="F22" s="10"/>
      <c r="G22" s="10"/>
      <c r="H22" s="10">
        <f>SUM(H19:H20)</f>
        <v>325.78736000000004</v>
      </c>
      <c r="I22" s="10">
        <f>SUM(I19:I21)</f>
        <v>-97.45648</v>
      </c>
    </row>
    <row r="23" spans="1:9" ht="27" customHeight="1">
      <c r="A23" s="9">
        <v>2</v>
      </c>
      <c r="B23" s="10"/>
      <c r="C23" s="4" t="s">
        <v>7</v>
      </c>
      <c r="D23" s="10"/>
      <c r="E23" s="10"/>
      <c r="F23" s="10"/>
      <c r="G23" s="10"/>
      <c r="H23" s="10"/>
      <c r="I23" s="10"/>
    </row>
    <row r="24" spans="1:9" ht="27" customHeight="1">
      <c r="A24" s="1" t="s">
        <v>14</v>
      </c>
      <c r="B24" s="11">
        <v>-39.92137</v>
      </c>
      <c r="C24" s="3" t="s">
        <v>9</v>
      </c>
      <c r="D24" s="11">
        <v>370.43784</v>
      </c>
      <c r="E24" s="11">
        <v>315.86955</v>
      </c>
      <c r="F24" s="11"/>
      <c r="G24" s="19" t="s">
        <v>44</v>
      </c>
      <c r="H24" s="11">
        <f>E24</f>
        <v>315.86955</v>
      </c>
      <c r="I24" s="11">
        <f>B24-D24+E24</f>
        <v>-94.48966000000001</v>
      </c>
    </row>
    <row r="25" spans="1:9" ht="27" customHeight="1">
      <c r="A25" s="6" t="s">
        <v>15</v>
      </c>
      <c r="B25" s="11">
        <v>-4.79658</v>
      </c>
      <c r="C25" s="3" t="s">
        <v>10</v>
      </c>
      <c r="D25" s="11">
        <v>44.50839</v>
      </c>
      <c r="E25" s="11">
        <v>37.95196</v>
      </c>
      <c r="F25" s="11"/>
      <c r="G25" s="19" t="s">
        <v>45</v>
      </c>
      <c r="H25" s="11">
        <f>E25</f>
        <v>37.95196</v>
      </c>
      <c r="I25" s="11">
        <f>B25-D25+E25</f>
        <v>-11.353009999999998</v>
      </c>
    </row>
    <row r="26" spans="1:9" ht="27" customHeight="1">
      <c r="A26" s="6" t="s">
        <v>16</v>
      </c>
      <c r="B26" s="11">
        <v>-2.27131</v>
      </c>
      <c r="C26" s="3" t="s">
        <v>30</v>
      </c>
      <c r="D26" s="11">
        <v>21.07591</v>
      </c>
      <c r="E26" s="11">
        <v>17.97127</v>
      </c>
      <c r="F26" s="11"/>
      <c r="G26" s="19" t="s">
        <v>46</v>
      </c>
      <c r="H26" s="11">
        <f>E26</f>
        <v>17.97127</v>
      </c>
      <c r="I26" s="11">
        <f>B26-D26+E26</f>
        <v>-5.37595</v>
      </c>
    </row>
    <row r="27" spans="1:9" ht="27" customHeight="1">
      <c r="A27" s="1" t="s">
        <v>17</v>
      </c>
      <c r="B27" s="11">
        <v>-1.57145</v>
      </c>
      <c r="C27" s="3" t="s">
        <v>8</v>
      </c>
      <c r="D27" s="11">
        <v>14.58182</v>
      </c>
      <c r="E27" s="11">
        <v>12.43381</v>
      </c>
      <c r="F27" s="11"/>
      <c r="G27" s="19" t="s">
        <v>47</v>
      </c>
      <c r="H27" s="11">
        <f>E27</f>
        <v>12.43381</v>
      </c>
      <c r="I27" s="11">
        <f>B27-D27+E27</f>
        <v>-3.7194599999999998</v>
      </c>
    </row>
    <row r="28" spans="1:9" ht="27" customHeight="1">
      <c r="A28" s="1" t="s">
        <v>36</v>
      </c>
      <c r="B28" s="11">
        <v>-0.97378</v>
      </c>
      <c r="C28" s="3" t="s">
        <v>37</v>
      </c>
      <c r="D28" s="11">
        <v>9.03589</v>
      </c>
      <c r="E28" s="11">
        <v>7.70484</v>
      </c>
      <c r="F28" s="11"/>
      <c r="G28" s="19" t="s">
        <v>48</v>
      </c>
      <c r="H28" s="11">
        <f>E28</f>
        <v>7.70484</v>
      </c>
      <c r="I28" s="11">
        <f>B28-D28+E28</f>
        <v>-2.30483</v>
      </c>
    </row>
    <row r="29" spans="1:9" ht="27" customHeight="1">
      <c r="A29" s="9"/>
      <c r="B29" s="10">
        <f>SUM(B24:B28)</f>
        <v>-49.53449</v>
      </c>
      <c r="C29" s="4" t="s">
        <v>13</v>
      </c>
      <c r="D29" s="10">
        <f>SUM(D24:D28)</f>
        <v>459.63985</v>
      </c>
      <c r="E29" s="10">
        <f>SUM(E24:E28)</f>
        <v>391.93143</v>
      </c>
      <c r="F29" s="10"/>
      <c r="G29" s="12"/>
      <c r="H29" s="10">
        <f>SUM(H24:H28)</f>
        <v>391.93143</v>
      </c>
      <c r="I29" s="10">
        <f>SUM(I24:I28)</f>
        <v>-117.24291000000001</v>
      </c>
    </row>
    <row r="30" spans="1:9" ht="26.25" customHeight="1" hidden="1">
      <c r="A30" s="9">
        <v>3</v>
      </c>
      <c r="B30" s="13"/>
      <c r="C30" s="4" t="s">
        <v>38</v>
      </c>
      <c r="D30" s="11"/>
      <c r="E30" s="11"/>
      <c r="F30" s="11"/>
      <c r="G30" s="14"/>
      <c r="H30" s="14"/>
      <c r="I30" s="11"/>
    </row>
    <row r="31" spans="1:9" ht="25.5" hidden="1">
      <c r="A31" s="1" t="s">
        <v>51</v>
      </c>
      <c r="B31" s="11">
        <v>0</v>
      </c>
      <c r="C31" s="15" t="s">
        <v>39</v>
      </c>
      <c r="D31" s="11">
        <v>0</v>
      </c>
      <c r="E31" s="11">
        <v>0</v>
      </c>
      <c r="F31" s="11"/>
      <c r="G31" s="14"/>
      <c r="H31" s="11">
        <f>E31</f>
        <v>0</v>
      </c>
      <c r="I31" s="11">
        <f>B31-D31+E31</f>
        <v>0</v>
      </c>
    </row>
    <row r="32" spans="1:9" ht="0.75" customHeight="1">
      <c r="A32" s="1" t="s">
        <v>52</v>
      </c>
      <c r="B32" s="11">
        <v>0</v>
      </c>
      <c r="C32" s="15" t="s">
        <v>40</v>
      </c>
      <c r="D32" s="11">
        <v>0</v>
      </c>
      <c r="E32" s="11">
        <v>0</v>
      </c>
      <c r="F32" s="11"/>
      <c r="G32" s="14"/>
      <c r="H32" s="11">
        <f>E32</f>
        <v>0</v>
      </c>
      <c r="I32" s="11">
        <f>B32-D32+E32</f>
        <v>0</v>
      </c>
    </row>
    <row r="33" spans="1:9" s="17" customFormat="1" ht="25.5" customHeight="1" hidden="1">
      <c r="A33" s="9"/>
      <c r="B33" s="10">
        <f>SUM(B31:B32)</f>
        <v>0</v>
      </c>
      <c r="C33" s="4" t="s">
        <v>41</v>
      </c>
      <c r="D33" s="10">
        <v>0</v>
      </c>
      <c r="E33" s="10">
        <f>SUM(E31:E32)</f>
        <v>0</v>
      </c>
      <c r="F33" s="10"/>
      <c r="G33" s="12"/>
      <c r="H33" s="10">
        <f>SUM(H31:H32)</f>
        <v>0</v>
      </c>
      <c r="I33" s="10">
        <f>SUM(I31:I32)</f>
        <v>0</v>
      </c>
    </row>
    <row r="34" spans="1:9" ht="27" customHeight="1">
      <c r="A34" s="16"/>
      <c r="B34" s="10">
        <f>SUM(B22,B29,B33)</f>
        <v>-90.70933</v>
      </c>
      <c r="C34" s="4" t="s">
        <v>19</v>
      </c>
      <c r="D34" s="10">
        <f>SUM(D22,D29,D33)</f>
        <v>841.70885</v>
      </c>
      <c r="E34" s="10">
        <f>SUM(E22,E29,E33)</f>
        <v>717.71879</v>
      </c>
      <c r="F34" s="10"/>
      <c r="G34" s="12"/>
      <c r="H34" s="10">
        <f>SUM(H22,H29,H33)</f>
        <v>717.71879</v>
      </c>
      <c r="I34" s="10">
        <f>SUM(I22,I29,I33)</f>
        <v>-214.69939</v>
      </c>
    </row>
    <row r="35" spans="1:9" ht="25.5">
      <c r="A35" s="16"/>
      <c r="B35" s="10"/>
      <c r="C35" s="4" t="s">
        <v>42</v>
      </c>
      <c r="D35" s="49">
        <f>D34-E34</f>
        <v>123.99005999999997</v>
      </c>
      <c r="E35" s="50"/>
      <c r="F35" s="51"/>
      <c r="G35" s="12"/>
      <c r="H35" s="12"/>
      <c r="I35" s="10"/>
    </row>
    <row r="36" spans="1:9" ht="27" customHeight="1">
      <c r="A36" s="9">
        <v>4</v>
      </c>
      <c r="B36" s="10">
        <v>14.84688</v>
      </c>
      <c r="C36" s="4" t="s">
        <v>18</v>
      </c>
      <c r="D36" s="10">
        <v>36.4344</v>
      </c>
      <c r="E36" s="10">
        <v>31.06734</v>
      </c>
      <c r="F36" s="10"/>
      <c r="G36" s="21" t="s">
        <v>55</v>
      </c>
      <c r="H36" s="22">
        <v>2.5</v>
      </c>
      <c r="I36" s="10">
        <f>B36+E36+F36-H36</f>
        <v>43.41422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2011-05-11T09:08:47Z</cp:lastPrinted>
  <dcterms:created xsi:type="dcterms:W3CDTF">2010-04-01T07:27:06Z</dcterms:created>
  <dcterms:modified xsi:type="dcterms:W3CDTF">2011-05-11T09:09:37Z</dcterms:modified>
  <cp:category/>
  <cp:version/>
  <cp:contentType/>
  <cp:contentStatus/>
</cp:coreProperties>
</file>